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9F430381-0477-44EE-88AE-D1E1910DB3B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Financial Stateme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2" l="1"/>
  <c r="B49" i="2"/>
  <c r="C18" i="2"/>
  <c r="B18" i="2"/>
  <c r="B51" i="2" s="1"/>
  <c r="C9" i="2"/>
  <c r="B9" i="2"/>
  <c r="C51" i="2" l="1"/>
</calcChain>
</file>

<file path=xl/sharedStrings.xml><?xml version="1.0" encoding="utf-8"?>
<sst xmlns="http://schemas.openxmlformats.org/spreadsheetml/2006/main" count="48" uniqueCount="48">
  <si>
    <t>HUNTERS CREEK HOMEOWNERS ASSOCIATION</t>
  </si>
  <si>
    <t>October 1, 2020 - October 31, 2021</t>
  </si>
  <si>
    <t>Citizens Community Bank</t>
  </si>
  <si>
    <t>Income / Checking Deposits:</t>
  </si>
  <si>
    <t>Disbursements / Expenses:</t>
  </si>
  <si>
    <t>Asphalt Sealing</t>
  </si>
  <si>
    <t>Attorney fees</t>
  </si>
  <si>
    <t>Insurance - Erie - Business Catastrophe</t>
  </si>
  <si>
    <t>Insurance - Erie - Ultrapack Plus</t>
  </si>
  <si>
    <t>Office Supplies</t>
  </si>
  <si>
    <t>Parking/curb cleaning</t>
  </si>
  <si>
    <t>Pool Cover Repair</t>
  </si>
  <si>
    <t>Pool Furniture Storage</t>
  </si>
  <si>
    <t>Pool Gate Parts/repair</t>
  </si>
  <si>
    <t>Pool License- IL Dept of Public Health</t>
  </si>
  <si>
    <t>Pool Repairs / Maintenance</t>
  </si>
  <si>
    <t>Pool Signage</t>
  </si>
  <si>
    <t>Pool use Sanitizer and Dispenser</t>
  </si>
  <si>
    <t>Postage</t>
  </si>
  <si>
    <t>Refund of Dues - overpaid</t>
  </si>
  <si>
    <t>Safe Deposit Box - Regions Bank</t>
  </si>
  <si>
    <t>Sec of State - HOA Annual Report</t>
  </si>
  <si>
    <t>Spectrum - Internet/Phone</t>
  </si>
  <si>
    <t>State Pool Inspector</t>
  </si>
  <si>
    <t>Web Page</t>
  </si>
  <si>
    <t>Fiscal Year End - Financial Statement</t>
  </si>
  <si>
    <t>Oct 1, 2020   to      Oct 31, 2021</t>
  </si>
  <si>
    <t>Oct 1, 2019   to       Sept 30, 2020</t>
  </si>
  <si>
    <t>Savings - Beginning Balance - 10/1/20</t>
  </si>
  <si>
    <t>Savings interest</t>
  </si>
  <si>
    <t>Savings - Current Balance - 10/31/21</t>
  </si>
  <si>
    <t>Beginning Balance - Checking - 10/1/20</t>
  </si>
  <si>
    <t>Dues &amp; Fees collected</t>
  </si>
  <si>
    <t>Checking interest</t>
  </si>
  <si>
    <t>Insurance Refund</t>
  </si>
  <si>
    <t>Total Income</t>
  </si>
  <si>
    <t>Court installment - (Sport Court St Louis)</t>
  </si>
  <si>
    <t>Lawn Service - Mowing - (Lawnscape Outdoor Services)</t>
  </si>
  <si>
    <t>Lawn Treatment /pest control - (Turf Gator)</t>
  </si>
  <si>
    <t>Tree maintenance / cut trees by tennis court - (Busy Beaver Tree Service)</t>
  </si>
  <si>
    <t>Utilities- Water/Sewer/Electric - City of Mascoutah</t>
  </si>
  <si>
    <t>Total Expenses:</t>
  </si>
  <si>
    <t>Current Balance - Checking - 10/31/21</t>
  </si>
  <si>
    <t xml:space="preserve">          (Beginning balance + income - expenses)</t>
  </si>
  <si>
    <t>**There is an unreconciled difference of $138.24 from 2020</t>
  </si>
  <si>
    <t>** October 31, 2021 balances with checkbook and bank statements</t>
  </si>
  <si>
    <t>Pool Maintenance - (Moonlight Pool Services; daily)</t>
  </si>
  <si>
    <t>Pool Area Cleaning - (A-Z Home Improvements; daily)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</si>
</sst>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Arial"/>
    </font>
    <font>
      <b/>
      <sz val="16"/>
      <color theme="1"/>
      <name val="Calibri"/>
    </font>
    <font>
      <sz val="18"/>
      <color theme="1"/>
      <name val="Calibri"/>
    </font>
    <font>
      <sz val="11"/>
      <name val="Arial"/>
    </font>
    <font>
      <b/>
      <sz val="16"/>
      <name val="Arial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0"/>
      <color theme="1"/>
      <name val="Arial"/>
    </font>
    <font>
      <sz val="16"/>
      <color theme="1"/>
      <name val="Arial"/>
    </font>
    <font>
      <sz val="11"/>
      <color theme="1"/>
      <name val="Calibri"/>
    </font>
    <font>
      <b/>
      <sz val="14"/>
      <name val="Arial"/>
    </font>
    <font>
      <sz val="11"/>
      <color theme="1"/>
      <name val="Arial"/>
    </font>
    <font>
      <sz val="9"/>
      <color theme="1"/>
      <name val="Calibri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43" fontId="1" fillId="0" borderId="0" xfId="0" applyNumberFormat="1" applyFont="1" applyAlignment="1">
      <alignment horizontal="left"/>
    </xf>
    <xf numFmtId="43" fontId="8" fillId="0" borderId="0" xfId="0" applyNumberFormat="1" applyFont="1" applyAlignment="1"/>
    <xf numFmtId="43" fontId="5" fillId="0" borderId="0" xfId="0" applyNumberFormat="1" applyFont="1"/>
    <xf numFmtId="43" fontId="5" fillId="0" borderId="0" xfId="0" applyNumberFormat="1" applyFont="1" applyAlignment="1"/>
    <xf numFmtId="4" fontId="5" fillId="0" borderId="0" xfId="0" applyNumberFormat="1" applyFont="1"/>
    <xf numFmtId="43" fontId="8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/>
    <xf numFmtId="164" fontId="8" fillId="0" borderId="0" xfId="0" applyNumberFormat="1" applyFont="1" applyAlignment="1"/>
    <xf numFmtId="0" fontId="11" fillId="0" borderId="0" xfId="0" applyFont="1" applyAlignment="1"/>
    <xf numFmtId="0" fontId="5" fillId="0" borderId="0" xfId="0" applyFont="1"/>
    <xf numFmtId="43" fontId="12" fillId="0" borderId="0" xfId="0" applyNumberFormat="1" applyFont="1" applyAlignment="1"/>
    <xf numFmtId="164" fontId="8" fillId="0" borderId="0" xfId="0" applyNumberFormat="1" applyFont="1"/>
    <xf numFmtId="164" fontId="5" fillId="0" borderId="0" xfId="0" applyNumberFormat="1" applyFont="1" applyAlignment="1"/>
    <xf numFmtId="4" fontId="5" fillId="0" borderId="0" xfId="0" applyNumberFormat="1" applyFont="1" applyAlignment="1"/>
    <xf numFmtId="4" fontId="11" fillId="0" borderId="0" xfId="0" applyNumberFormat="1" applyFont="1"/>
    <xf numFmtId="43" fontId="14" fillId="0" borderId="0" xfId="0" applyNumberFormat="1" applyFont="1" applyAlignment="1"/>
    <xf numFmtId="44" fontId="11" fillId="0" borderId="0" xfId="0" applyNumberFormat="1" applyFont="1" applyAlignment="1"/>
    <xf numFmtId="44" fontId="7" fillId="0" borderId="0" xfId="0" applyNumberFormat="1" applyFont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/>
    <xf numFmtId="164" fontId="17" fillId="0" borderId="0" xfId="0" applyNumberFormat="1" applyFont="1" applyAlignment="1"/>
    <xf numFmtId="0" fontId="18" fillId="0" borderId="0" xfId="0" applyFont="1" applyAlignment="1"/>
    <xf numFmtId="0" fontId="19" fillId="0" borderId="0" xfId="0" applyFont="1"/>
    <xf numFmtId="164" fontId="17" fillId="0" borderId="0" xfId="0" applyNumberFormat="1" applyFont="1"/>
    <xf numFmtId="43" fontId="20" fillId="0" borderId="0" xfId="0" applyNumberFormat="1" applyFont="1" applyAlignment="1"/>
    <xf numFmtId="2" fontId="5" fillId="0" borderId="0" xfId="0" applyNumberFormat="1" applyFont="1"/>
    <xf numFmtId="2" fontId="21" fillId="0" borderId="0" xfId="0" applyNumberFormat="1" applyFont="1"/>
    <xf numFmtId="43" fontId="21" fillId="0" borderId="0" xfId="1" applyFont="1" applyAlignment="1"/>
    <xf numFmtId="4" fontId="21" fillId="0" borderId="0" xfId="0" applyNumberFormat="1" applyFont="1"/>
    <xf numFmtId="4" fontId="21" fillId="0" borderId="0" xfId="0" applyNumberFormat="1" applyFont="1" applyAlignment="1"/>
    <xf numFmtId="43" fontId="18" fillId="0" borderId="0" xfId="0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57"/>
  <sheetViews>
    <sheetView tabSelected="1" workbookViewId="0"/>
  </sheetViews>
  <sheetFormatPr defaultColWidth="12.58203125" defaultRowHeight="15" customHeight="1" x14ac:dyDescent="0.3"/>
  <cols>
    <col min="1" max="1" width="61.75" customWidth="1"/>
    <col min="2" max="3" width="17" customWidth="1"/>
  </cols>
  <sheetData>
    <row r="1" spans="1:7" ht="21" customHeight="1" x14ac:dyDescent="0.55000000000000004">
      <c r="A1" s="1" t="s">
        <v>0</v>
      </c>
      <c r="B1" s="3"/>
      <c r="C1" s="11"/>
      <c r="G1" s="2"/>
    </row>
    <row r="2" spans="1:7" ht="21" customHeight="1" x14ac:dyDescent="0.55000000000000004">
      <c r="A2" s="4" t="s">
        <v>1</v>
      </c>
      <c r="B2" s="2"/>
      <c r="C2" s="2"/>
      <c r="F2" s="2"/>
      <c r="G2" s="2"/>
    </row>
    <row r="3" spans="1:7" ht="21" customHeight="1" x14ac:dyDescent="0.55000000000000004">
      <c r="A3" s="12" t="s">
        <v>25</v>
      </c>
      <c r="B3" s="2"/>
      <c r="C3" s="2"/>
      <c r="F3" s="2"/>
      <c r="G3" s="2"/>
    </row>
    <row r="4" spans="1:7" ht="35.25" customHeight="1" x14ac:dyDescent="0.5">
      <c r="A4" s="5" t="s">
        <v>2</v>
      </c>
      <c r="B4" s="26" t="s">
        <v>26</v>
      </c>
      <c r="C4" s="13" t="s">
        <v>27</v>
      </c>
    </row>
    <row r="5" spans="1:7" ht="15" customHeight="1" x14ac:dyDescent="0.45">
      <c r="A5" s="6"/>
      <c r="B5" s="14"/>
    </row>
    <row r="6" spans="1:7" ht="15" customHeight="1" x14ac:dyDescent="0.45">
      <c r="A6" s="6"/>
      <c r="B6" s="14"/>
    </row>
    <row r="7" spans="1:7" ht="18" customHeight="1" x14ac:dyDescent="0.45">
      <c r="A7" s="6" t="s">
        <v>28</v>
      </c>
      <c r="B7" s="15">
        <v>3283.51</v>
      </c>
      <c r="C7" s="28">
        <v>3277.37</v>
      </c>
    </row>
    <row r="8" spans="1:7" ht="18" customHeight="1" x14ac:dyDescent="0.35">
      <c r="A8" s="24" t="s">
        <v>29</v>
      </c>
      <c r="B8" s="17">
        <v>10.220000000000001</v>
      </c>
      <c r="C8" s="29">
        <v>6.14</v>
      </c>
    </row>
    <row r="9" spans="1:7" ht="18" customHeight="1" x14ac:dyDescent="0.45">
      <c r="A9" s="32" t="s">
        <v>30</v>
      </c>
      <c r="B9" s="15">
        <f t="shared" ref="B9:C9" si="0">SUM(B7+B8)</f>
        <v>3293.73</v>
      </c>
      <c r="C9" s="28">
        <f t="shared" si="0"/>
        <v>3283.5099999999998</v>
      </c>
    </row>
    <row r="10" spans="1:7" ht="15" customHeight="1" x14ac:dyDescent="0.45">
      <c r="A10" s="6"/>
      <c r="B10" s="19"/>
    </row>
    <row r="11" spans="1:7" ht="15" customHeight="1" x14ac:dyDescent="0.45">
      <c r="A11" s="6"/>
      <c r="B11" s="19"/>
    </row>
    <row r="12" spans="1:7" ht="15" customHeight="1" x14ac:dyDescent="0.45">
      <c r="A12" s="6" t="s">
        <v>31</v>
      </c>
      <c r="B12" s="15">
        <v>47829.599999999999</v>
      </c>
      <c r="C12" s="28">
        <v>51468.53</v>
      </c>
    </row>
    <row r="14" spans="1:7" ht="15" customHeight="1" x14ac:dyDescent="0.45">
      <c r="A14" s="6" t="s">
        <v>3</v>
      </c>
    </row>
    <row r="15" spans="1:7" ht="15.5" x14ac:dyDescent="0.35">
      <c r="A15" s="24" t="s">
        <v>32</v>
      </c>
      <c r="B15" s="20">
        <v>29185</v>
      </c>
      <c r="C15" s="20">
        <v>29084</v>
      </c>
    </row>
    <row r="16" spans="1:7" ht="15.5" x14ac:dyDescent="0.35">
      <c r="A16" s="24" t="s">
        <v>33</v>
      </c>
      <c r="B16" s="33">
        <v>40.379999999999988</v>
      </c>
      <c r="C16" s="21">
        <v>65.150000000000006</v>
      </c>
    </row>
    <row r="17" spans="1:3" ht="15" customHeight="1" x14ac:dyDescent="0.35">
      <c r="A17" s="25" t="s">
        <v>34</v>
      </c>
      <c r="B17" s="30"/>
      <c r="C17" s="21">
        <v>1194</v>
      </c>
    </row>
    <row r="18" spans="1:3" ht="15" customHeight="1" x14ac:dyDescent="0.45">
      <c r="A18" s="6" t="s">
        <v>35</v>
      </c>
      <c r="B18" s="19">
        <f t="shared" ref="B18:C18" si="1">SUM(B15:B17)</f>
        <v>29225.38</v>
      </c>
      <c r="C18" s="31">
        <f t="shared" si="1"/>
        <v>30343.15</v>
      </c>
    </row>
    <row r="20" spans="1:3" ht="15" customHeight="1" x14ac:dyDescent="0.45">
      <c r="A20" s="10" t="s">
        <v>4</v>
      </c>
    </row>
    <row r="21" spans="1:3" ht="15.5" x14ac:dyDescent="0.35">
      <c r="A21" s="7" t="s">
        <v>5</v>
      </c>
      <c r="B21" s="36">
        <v>0</v>
      </c>
      <c r="C21" s="37">
        <v>1840</v>
      </c>
    </row>
    <row r="22" spans="1:3" ht="15.5" x14ac:dyDescent="0.35">
      <c r="A22" s="7" t="s">
        <v>6</v>
      </c>
      <c r="B22" s="36">
        <v>0</v>
      </c>
      <c r="C22" s="37">
        <v>225</v>
      </c>
    </row>
    <row r="23" spans="1:3" ht="15.5" x14ac:dyDescent="0.35">
      <c r="A23" s="8" t="s">
        <v>36</v>
      </c>
      <c r="B23" s="36">
        <v>33785</v>
      </c>
      <c r="C23" s="36">
        <v>0</v>
      </c>
    </row>
    <row r="24" spans="1:3" ht="15.5" x14ac:dyDescent="0.35">
      <c r="A24" s="8" t="s">
        <v>7</v>
      </c>
      <c r="B24" s="36">
        <v>1266</v>
      </c>
      <c r="C24" s="37">
        <v>3638</v>
      </c>
    </row>
    <row r="25" spans="1:3" ht="15.5" x14ac:dyDescent="0.35">
      <c r="A25" s="8" t="s">
        <v>8</v>
      </c>
      <c r="B25" s="36">
        <v>2398</v>
      </c>
      <c r="C25" s="36">
        <v>0</v>
      </c>
    </row>
    <row r="26" spans="1:3" ht="15.5" x14ac:dyDescent="0.35">
      <c r="A26" s="8" t="s">
        <v>37</v>
      </c>
      <c r="B26" s="35">
        <v>2942.5</v>
      </c>
      <c r="C26" s="37">
        <v>2837</v>
      </c>
    </row>
    <row r="27" spans="1:3" ht="15.5" x14ac:dyDescent="0.35">
      <c r="A27" s="8" t="s">
        <v>38</v>
      </c>
      <c r="B27" s="36">
        <v>579.6</v>
      </c>
      <c r="C27" s="37">
        <v>579.6</v>
      </c>
    </row>
    <row r="28" spans="1:3" ht="15.5" x14ac:dyDescent="0.35">
      <c r="A28" s="8" t="s">
        <v>9</v>
      </c>
      <c r="B28" s="36">
        <v>132.60000000000002</v>
      </c>
      <c r="C28" s="37">
        <v>80.86</v>
      </c>
    </row>
    <row r="29" spans="1:3" ht="15.5" x14ac:dyDescent="0.35">
      <c r="A29" s="7" t="s">
        <v>10</v>
      </c>
      <c r="B29" s="36">
        <v>0</v>
      </c>
      <c r="C29" s="37">
        <v>150</v>
      </c>
    </row>
    <row r="30" spans="1:3" ht="15.5" x14ac:dyDescent="0.35">
      <c r="A30" s="38" t="s">
        <v>46</v>
      </c>
      <c r="B30" s="36">
        <v>6299.89</v>
      </c>
      <c r="C30" s="37">
        <v>3984</v>
      </c>
    </row>
    <row r="31" spans="1:3" ht="15.5" x14ac:dyDescent="0.35">
      <c r="A31" s="7" t="s">
        <v>11</v>
      </c>
      <c r="B31" s="36">
        <v>0</v>
      </c>
      <c r="C31" s="37">
        <v>800</v>
      </c>
    </row>
    <row r="32" spans="1:3" ht="15.5" x14ac:dyDescent="0.35">
      <c r="A32" s="38" t="s">
        <v>47</v>
      </c>
      <c r="B32" s="36">
        <v>1546.5900000000001</v>
      </c>
      <c r="C32" s="37">
        <v>1304</v>
      </c>
    </row>
    <row r="33" spans="1:3" ht="15.5" x14ac:dyDescent="0.35">
      <c r="A33" s="7" t="s">
        <v>12</v>
      </c>
      <c r="B33" s="36">
        <v>0</v>
      </c>
      <c r="C33" s="37">
        <v>260</v>
      </c>
    </row>
    <row r="34" spans="1:3" ht="15.5" x14ac:dyDescent="0.35">
      <c r="A34" s="7" t="s">
        <v>13</v>
      </c>
      <c r="B34" s="36">
        <v>258.39999999999998</v>
      </c>
      <c r="C34" s="37">
        <v>43.27</v>
      </c>
    </row>
    <row r="35" spans="1:3" ht="15.5" x14ac:dyDescent="0.35">
      <c r="A35" s="8" t="s">
        <v>14</v>
      </c>
      <c r="B35" s="36">
        <v>400</v>
      </c>
      <c r="C35" s="37">
        <v>400.75</v>
      </c>
    </row>
    <row r="36" spans="1:3" ht="15.5" x14ac:dyDescent="0.35">
      <c r="A36" s="8" t="s">
        <v>15</v>
      </c>
      <c r="B36" s="36">
        <v>84.8</v>
      </c>
      <c r="C36" s="37">
        <v>9959.7999999999993</v>
      </c>
    </row>
    <row r="37" spans="1:3" ht="15.5" x14ac:dyDescent="0.35">
      <c r="A37" s="7" t="s">
        <v>16</v>
      </c>
      <c r="B37" s="36">
        <v>0</v>
      </c>
      <c r="C37" s="37">
        <v>148.38999999999999</v>
      </c>
    </row>
    <row r="38" spans="1:3" ht="15.5" x14ac:dyDescent="0.35">
      <c r="A38" s="7" t="s">
        <v>17</v>
      </c>
      <c r="B38" s="36">
        <v>0</v>
      </c>
      <c r="C38" s="37">
        <v>528.69000000000005</v>
      </c>
    </row>
    <row r="39" spans="1:3" ht="15.5" x14ac:dyDescent="0.35">
      <c r="A39" s="7" t="s">
        <v>18</v>
      </c>
      <c r="B39" s="34">
        <v>449</v>
      </c>
      <c r="C39" s="37">
        <v>263</v>
      </c>
    </row>
    <row r="40" spans="1:3" ht="15.5" x14ac:dyDescent="0.35">
      <c r="A40" s="8" t="s">
        <v>19</v>
      </c>
      <c r="B40" s="36">
        <v>60</v>
      </c>
      <c r="C40" s="36">
        <v>0</v>
      </c>
    </row>
    <row r="41" spans="1:3" ht="15.5" x14ac:dyDescent="0.35">
      <c r="A41" s="8" t="s">
        <v>20</v>
      </c>
      <c r="B41" s="36">
        <v>168</v>
      </c>
      <c r="C41" s="37">
        <v>80</v>
      </c>
    </row>
    <row r="42" spans="1:3" ht="15.5" x14ac:dyDescent="0.35">
      <c r="A42" s="8" t="s">
        <v>21</v>
      </c>
      <c r="B42" s="36">
        <v>18</v>
      </c>
      <c r="C42" s="37">
        <v>10</v>
      </c>
    </row>
    <row r="43" spans="1:3" ht="15.5" x14ac:dyDescent="0.35">
      <c r="A43" s="8" t="s">
        <v>22</v>
      </c>
      <c r="B43" s="35">
        <v>1219.74</v>
      </c>
      <c r="C43" s="37">
        <v>1074.76</v>
      </c>
    </row>
    <row r="44" spans="1:3" ht="15.5" x14ac:dyDescent="0.35">
      <c r="A44" s="7" t="s">
        <v>23</v>
      </c>
      <c r="B44" s="36">
        <v>0</v>
      </c>
      <c r="C44" s="37">
        <v>100</v>
      </c>
    </row>
    <row r="45" spans="1:3" ht="15.5" x14ac:dyDescent="0.35">
      <c r="A45" s="8" t="s">
        <v>39</v>
      </c>
      <c r="B45" s="36">
        <v>1000</v>
      </c>
      <c r="C45" s="36">
        <v>0</v>
      </c>
    </row>
    <row r="46" spans="1:3" ht="15.5" x14ac:dyDescent="0.35">
      <c r="A46" s="8" t="s">
        <v>40</v>
      </c>
      <c r="B46" s="36">
        <v>7751.84</v>
      </c>
      <c r="C46" s="37">
        <v>5376.72</v>
      </c>
    </row>
    <row r="47" spans="1:3" ht="15.5" x14ac:dyDescent="0.35">
      <c r="A47" s="7" t="s">
        <v>24</v>
      </c>
      <c r="B47" s="36">
        <v>0</v>
      </c>
      <c r="C47" s="37">
        <v>160</v>
      </c>
    </row>
    <row r="48" spans="1:3" ht="15.5" x14ac:dyDescent="0.35">
      <c r="A48" s="7"/>
      <c r="B48" s="9"/>
      <c r="C48" s="22"/>
    </row>
    <row r="49" spans="1:3" ht="18.5" x14ac:dyDescent="0.45">
      <c r="A49" s="6" t="s">
        <v>41</v>
      </c>
      <c r="B49" s="19">
        <f t="shared" ref="B49:C49" si="2">SUM(B21:B48)</f>
        <v>60359.959999999992</v>
      </c>
      <c r="C49" s="31">
        <f t="shared" si="2"/>
        <v>33843.839999999997</v>
      </c>
    </row>
    <row r="51" spans="1:3" ht="18.5" x14ac:dyDescent="0.45">
      <c r="A51" s="18" t="s">
        <v>42</v>
      </c>
      <c r="B51" s="19">
        <f t="shared" ref="B51:C51" si="3">SUM(B12+B18-B49)</f>
        <v>16695.020000000004</v>
      </c>
      <c r="C51" s="31">
        <f t="shared" si="3"/>
        <v>47967.839999999997</v>
      </c>
    </row>
    <row r="52" spans="1:3" ht="18.5" x14ac:dyDescent="0.45">
      <c r="A52" s="23" t="s">
        <v>43</v>
      </c>
      <c r="B52" s="15"/>
    </row>
    <row r="55" spans="1:3" ht="14.5" x14ac:dyDescent="0.35">
      <c r="A55" s="27" t="s">
        <v>44</v>
      </c>
    </row>
    <row r="56" spans="1:3" ht="14.5" x14ac:dyDescent="0.35">
      <c r="A56" s="27" t="s">
        <v>45</v>
      </c>
    </row>
    <row r="57" spans="1:3" ht="14.5" x14ac:dyDescent="0.35">
      <c r="A57" s="16"/>
    </row>
  </sheetData>
  <printOptions horizontalCentered="1" gridLines="1"/>
  <pageMargins left="0.25" right="0.25" top="0.5" bottom="0.5" header="0" footer="0"/>
  <pageSetup scale="81" fitToWidth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Owner</cp:lastModifiedBy>
  <cp:lastPrinted>2022-02-08T03:35:32Z</cp:lastPrinted>
  <dcterms:created xsi:type="dcterms:W3CDTF">2021-11-16T02:00:52Z</dcterms:created>
  <dcterms:modified xsi:type="dcterms:W3CDTF">2022-02-08T14:42:27Z</dcterms:modified>
</cp:coreProperties>
</file>